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2120" activeTab="0"/>
  </bookViews>
  <sheets>
    <sheet name="Arkusz1" sheetId="1" r:id="rId1"/>
    <sheet name="Arkusz2" sheetId="2" r:id="rId2"/>
    <sheet name="Arkusz3" sheetId="3" r:id="rId3"/>
    <sheet name="Raport zgodności" sheetId="4" r:id="rId4"/>
    <sheet name="Raport zgodności (1)" sheetId="5" r:id="rId5"/>
    <sheet name="Raport zgodności (2)" sheetId="6" r:id="rId6"/>
  </sheets>
  <definedNames>
    <definedName name="_xlnm.Print_Area" localSheetId="0">'Arkusz1'!$B$4:$J$40</definedName>
  </definedNames>
  <calcPr fullCalcOnLoad="1"/>
</workbook>
</file>

<file path=xl/sharedStrings.xml><?xml version="1.0" encoding="utf-8"?>
<sst xmlns="http://schemas.openxmlformats.org/spreadsheetml/2006/main" count="125" uniqueCount="87">
  <si>
    <t>poz.</t>
  </si>
  <si>
    <t>Nazwa materiału.</t>
  </si>
  <si>
    <t>J.m</t>
  </si>
  <si>
    <t xml:space="preserve">€ CENY </t>
  </si>
  <si>
    <t>CENY PLN</t>
  </si>
  <si>
    <t>szt/m</t>
  </si>
  <si>
    <t>PLN</t>
  </si>
  <si>
    <t>Akcelerator SE-06  Rp = 56m przy h=6m</t>
  </si>
  <si>
    <t>kpl.</t>
  </si>
  <si>
    <t>Akcelerator SE-09  Rp = 70m przy h=6m</t>
  </si>
  <si>
    <t>Akcelerator SE-12  Rp = 90m przy h=6m</t>
  </si>
  <si>
    <t>Akcelerator SE-15  Rp = 107m przy h=6m</t>
  </si>
  <si>
    <t xml:space="preserve">ZEWNĘTRZNE ELEMENTY UZUPEŁNIAJĄCE </t>
  </si>
  <si>
    <t xml:space="preserve">Maszt odgromowy 1 m inox, do akceleratora SE </t>
  </si>
  <si>
    <t>szt.</t>
  </si>
  <si>
    <t xml:space="preserve">Maszt odgromowy 2 m inox, do akceleratora SE </t>
  </si>
  <si>
    <t>ELEMENTY ODPROWADZENIA PRĄDU PIORUNOWEGO</t>
  </si>
  <si>
    <t>mb</t>
  </si>
  <si>
    <t xml:space="preserve">Przewód odgromowy - drut Cu 8  </t>
  </si>
  <si>
    <t>Rura odgromowa giętka - kanał przewodu odgromowego</t>
  </si>
  <si>
    <t>Uchwyt do rury odgromowej, sugerowana ilość 1szt/ 0,8m</t>
  </si>
  <si>
    <t xml:space="preserve">Uchwyt wsporczy BS taśmy przewodu odgromowego  </t>
  </si>
  <si>
    <t xml:space="preserve">Uchwyt wsporczy BS drutu przewodu odgromowego  </t>
  </si>
  <si>
    <t xml:space="preserve">Podpora stożkowa drut/taśma do powierzchni płaskich </t>
  </si>
  <si>
    <t>ELEMENTY UZIEMIENIA ODGROMOWEGO</t>
  </si>
  <si>
    <t>NETTO:</t>
  </si>
  <si>
    <t>Puszka licznika z przezroczystą pokrywą</t>
  </si>
  <si>
    <t>Puszka do zacisku kontrolnego</t>
  </si>
  <si>
    <t xml:space="preserve">Uchwyt wsporczy INOX clip taśmy 30 mm   </t>
  </si>
  <si>
    <t xml:space="preserve">Separator 100kA Ex ekwip. konsntrukcji zewnętrzych </t>
  </si>
  <si>
    <t xml:space="preserve">Separator 20kA ekwip. konsntrukcji zewnętrzych </t>
  </si>
  <si>
    <t>10.1</t>
  </si>
  <si>
    <t>10.2</t>
  </si>
  <si>
    <t>10.3</t>
  </si>
  <si>
    <t xml:space="preserve">Maszt odgromowy 3 m inox, do akceleratora SE </t>
  </si>
  <si>
    <t>10.5</t>
  </si>
  <si>
    <t xml:space="preserve">Maszt odgromowy 5 m inox, do akceleratora SE </t>
  </si>
  <si>
    <t xml:space="preserve">Obejma  murowa do masztu - dystans 60 mm </t>
  </si>
  <si>
    <t>Obejma  murowa do masztu - dystans 220 mm</t>
  </si>
  <si>
    <t>Cennik MEGATECH _11_v-4.xls — raport zgodności</t>
  </si>
  <si>
    <t>Uruchom na: 2011-10-03 14:11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</si>
  <si>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</si>
  <si>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</si>
  <si>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</si>
  <si>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</si>
  <si>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</si>
  <si>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</si>
  <si>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Cennik MEGATECH _11_v-3.xls — raport zgodności</t>
  </si>
  <si>
    <t>Uruchom na: 2011-11-15 11:01</t>
  </si>
  <si>
    <t>Cennik MEGATECH _11_B-B.xls — raport zgodności</t>
  </si>
  <si>
    <t>Uruchom na: 2011-11-15 11:02</t>
  </si>
  <si>
    <t>1€ =</t>
  </si>
  <si>
    <t>Ceny zależne od kursu Euro w dniu złozenia zamówienia</t>
  </si>
  <si>
    <t>Cennik ważny od 1 października 2012 r.</t>
  </si>
  <si>
    <t xml:space="preserve">Materiały do instalacji odgromowej </t>
  </si>
  <si>
    <t xml:space="preserve">Ostrze pasywne koronowe do montażu na maszcie </t>
  </si>
  <si>
    <t xml:space="preserve">Licznik impaktów piorunowych  n = 0-99 </t>
  </si>
  <si>
    <t>Uziomy szpilkowe FeZn 3x 1,3m z zaciskiem grunt</t>
  </si>
  <si>
    <t xml:space="preserve">Zacisk łączący uziom z przewodem odprowadzającym  </t>
  </si>
  <si>
    <t>Przewód odgromowy - taśma Cu 30 x 2  mm</t>
  </si>
  <si>
    <t xml:space="preserve">Średnie koszty wykonania podobnych instalacji określono w oparciu o średnie koszty z dwóch ostatnich lat.  </t>
  </si>
  <si>
    <t>R 0</t>
  </si>
  <si>
    <t xml:space="preserve">Wykonanie kompletnej instalacji Franklina na budynku parterowym </t>
  </si>
  <si>
    <t xml:space="preserve">R1 </t>
  </si>
  <si>
    <t xml:space="preserve">Koszt dodatkowy za każde piętro budynku mieszkalnego do 4 pięter  </t>
  </si>
  <si>
    <t>ilość pięter x</t>
  </si>
  <si>
    <t>R2</t>
  </si>
  <si>
    <t xml:space="preserve">Koszt dodatkowy za każde piętro budynku mieszkalnego do 10 pięter </t>
  </si>
  <si>
    <t>Przykład 1.</t>
  </si>
  <si>
    <t xml:space="preserve">Domek parterowy, w obrysie 10 x 8 m. Długość przewodu odgromowego wzdłuż dachu 7 m i po ścianie </t>
  </si>
  <si>
    <t xml:space="preserve">3 m razem 10 m pomiędzy kominem i gruntem. Przewód prowadzony w rurze. Gleba średnia 3 uziomy.  </t>
  </si>
  <si>
    <t>Materiały razem netto:</t>
  </si>
  <si>
    <r>
      <t xml:space="preserve">Montaż: </t>
    </r>
    <r>
      <rPr>
        <sz val="10"/>
        <rFont val="Arial"/>
        <family val="0"/>
      </rPr>
      <t xml:space="preserve"> [R0] budynek parterowy</t>
    </r>
  </si>
  <si>
    <t>Wykonanie instalacji</t>
  </si>
  <si>
    <t>RAZEM :</t>
  </si>
  <si>
    <t>Przykład 2.</t>
  </si>
  <si>
    <t xml:space="preserve">Dom 4 piętrowy, w obrysie 20 x 45 m. Długość przewodu odgromowego wzdłuż dachu 10 m i po ścianie </t>
  </si>
  <si>
    <t>[ M ]</t>
  </si>
  <si>
    <t>[ R ]</t>
  </si>
  <si>
    <r>
      <t>Materiały:</t>
    </r>
    <r>
      <rPr>
        <sz val="10"/>
        <rFont val="Arial"/>
        <family val="0"/>
      </rPr>
      <t xml:space="preserve"> [5] ostrze pasywne + [10.3] maszt + [11] obejma murowa _do komina + [22] rura odgromowa 10m+ [23] uchwyty rury 12 szt.+ [22] drut 12m + [28]zacisk +[29] uziomy szpilkowe FeZn  2 kpl (gleba średnia)</t>
    </r>
  </si>
  <si>
    <r>
      <t xml:space="preserve">Montaż: </t>
    </r>
    <r>
      <rPr>
        <sz val="10"/>
        <rFont val="Arial"/>
        <family val="0"/>
      </rPr>
      <t xml:space="preserve"> [R0] parter 1500 PLN + [R1] 4 piętra po 500 PLN </t>
    </r>
  </si>
  <si>
    <t xml:space="preserve">Kalkulacja dla przykładu 2 </t>
  </si>
  <si>
    <t xml:space="preserve">12m razem 22 m pomiędzy kominem i gruntem. Przewód pod elewacją w rurze.Gleba lekka 4 kpl uziomów.  </t>
  </si>
  <si>
    <t>OSTRZA ODGROMOWE SYSTEMU  FRANKLINA</t>
  </si>
  <si>
    <t>Ogólna wycena kosztów netto wykonania instalacji odgromowych [2012]</t>
  </si>
  <si>
    <r>
      <t>Materiały:</t>
    </r>
    <r>
      <rPr>
        <sz val="10"/>
        <rFont val="Arial"/>
        <family val="0"/>
      </rPr>
      <t xml:space="preserve"> [1] akcelerator SE6 + [12] uchwyt murowy + [22] rura 22m+ [23] uchwyty rury 28 szt.+ [22] drut 24m + [28] zacisk kontrolny + [20] puszka zacisku +[29] uziomy 4 kpl</t>
    </r>
  </si>
  <si>
    <r>
      <t>¬</t>
    </r>
    <r>
      <rPr>
        <i/>
        <sz val="9"/>
        <rFont val="Arial"/>
        <family val="0"/>
      </rPr>
      <t>Wstaw aktualny kurs Euro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</si>
</sst>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\ _z_ł_-;_-@_-"/>
    <numFmt numFmtId="165" formatCode="#,##0.00\ [$PLN];\-#,##0.00\ [$PLN]"/>
    <numFmt numFmtId="166" formatCode="_-* #,##0\ _z_ł_-;\-* #,##0\ _z_ł_-;_-* &quot;-&quot;??\ _z_ł_-;_-@_-"/>
    <numFmt numFmtId="167" formatCode="_-* #,##0.0\ _z_ł_-;\-* #,##0.0\ _z_ł_-;_-* &quot;-&quot;??\ _z_ł_-;_-@_-"/>
    <numFmt numFmtId="168" formatCode="_-* #,##0.000\ &quot;zł&quot;_-;\-* #,##0.000\ &quot;zł&quot;_-;_-* &quot;-&quot;??\ &quot;zł&quot;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\ _z_ł_-;_-@_-"/>
    <numFmt numFmtId="172" formatCode="#,##0\ [$PLN];\-#,##0\ [$PLN]"/>
  </numFmts>
  <fonts count="45">
    <font>
      <sz val="10"/>
      <name val="Arial"/>
      <family val="0"/>
    </font>
    <font>
      <b/>
      <i/>
      <sz val="14"/>
      <name val="Arial CE"/>
      <family val="2"/>
    </font>
    <font>
      <i/>
      <sz val="14"/>
      <name val="Arial CE"/>
      <family val="0"/>
    </font>
    <font>
      <b/>
      <i/>
      <sz val="12"/>
      <name val="Arial CE"/>
      <family val="2"/>
    </font>
    <font>
      <i/>
      <sz val="11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 CE"/>
      <family val="0"/>
    </font>
    <font>
      <b/>
      <u val="single"/>
      <sz val="10"/>
      <name val="Arial CE"/>
      <family val="0"/>
    </font>
    <font>
      <b/>
      <sz val="14"/>
      <name val="Arial"/>
      <family val="2"/>
    </font>
    <font>
      <sz val="14"/>
      <name val="Arial CE"/>
      <family val="0"/>
    </font>
    <font>
      <b/>
      <sz val="9"/>
      <color indexed="54"/>
      <name val="Arial"/>
      <family val="2"/>
    </font>
    <font>
      <i/>
      <sz val="9"/>
      <name val="Arial"/>
      <family val="0"/>
    </font>
    <font>
      <sz val="9"/>
      <name val="Symbol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left"/>
    </xf>
    <xf numFmtId="0" fontId="3" fillId="24" borderId="0" xfId="0" applyFont="1" applyFill="1" applyAlignment="1">
      <alignment/>
    </xf>
    <xf numFmtId="164" fontId="0" fillId="24" borderId="0" xfId="0" applyNumberFormat="1" applyFill="1" applyAlignment="1">
      <alignment/>
    </xf>
    <xf numFmtId="0" fontId="5" fillId="24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164" fontId="6" fillId="24" borderId="0" xfId="0" applyNumberFormat="1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4" borderId="13" xfId="0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164" fontId="0" fillId="24" borderId="0" xfId="0" applyNumberFormat="1" applyFill="1" applyAlignment="1">
      <alignment horizontal="center"/>
    </xf>
    <xf numFmtId="1" fontId="0" fillId="24" borderId="14" xfId="0" applyNumberForma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5" xfId="0" applyFill="1" applyBorder="1" applyAlignment="1">
      <alignment horizontal="center"/>
    </xf>
    <xf numFmtId="166" fontId="0" fillId="24" borderId="15" xfId="42" applyNumberFormat="1" applyFont="1" applyFill="1" applyBorder="1" applyAlignment="1">
      <alignment horizontal="center"/>
    </xf>
    <xf numFmtId="167" fontId="10" fillId="24" borderId="16" xfId="42" applyNumberFormat="1" applyFont="1" applyFill="1" applyBorder="1" applyAlignment="1">
      <alignment horizontal="right"/>
    </xf>
    <xf numFmtId="1" fontId="0" fillId="24" borderId="17" xfId="0" applyNumberFormat="1" applyFill="1" applyBorder="1" applyAlignment="1">
      <alignment horizontal="center"/>
    </xf>
    <xf numFmtId="0" fontId="0" fillId="24" borderId="0" xfId="0" applyFill="1" applyAlignment="1">
      <alignment/>
    </xf>
    <xf numFmtId="166" fontId="0" fillId="24" borderId="0" xfId="42" applyNumberFormat="1" applyFont="1" applyFill="1" applyAlignment="1">
      <alignment horizontal="center"/>
    </xf>
    <xf numFmtId="167" fontId="10" fillId="24" borderId="18" xfId="42" applyNumberFormat="1" applyFont="1" applyFill="1" applyBorder="1" applyAlignment="1">
      <alignment horizontal="center"/>
    </xf>
    <xf numFmtId="166" fontId="5" fillId="24" borderId="0" xfId="42" applyNumberFormat="1" applyFont="1" applyFill="1" applyAlignment="1">
      <alignment/>
    </xf>
    <xf numFmtId="1" fontId="0" fillId="24" borderId="19" xfId="0" applyNumberForma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166" fontId="0" fillId="24" borderId="20" xfId="42" applyNumberFormat="1" applyFont="1" applyFill="1" applyBorder="1" applyAlignment="1">
      <alignment horizontal="center"/>
    </xf>
    <xf numFmtId="167" fontId="10" fillId="24" borderId="21" xfId="42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9" fillId="24" borderId="0" xfId="0" applyFont="1" applyFill="1" applyAlignment="1">
      <alignment horizontal="left"/>
    </xf>
    <xf numFmtId="167" fontId="9" fillId="24" borderId="0" xfId="42" applyNumberFormat="1" applyFont="1" applyFill="1" applyAlignment="1">
      <alignment horizontal="right" indent="1"/>
    </xf>
    <xf numFmtId="167" fontId="10" fillId="24" borderId="18" xfId="42" applyNumberFormat="1" applyFont="1" applyFill="1" applyBorder="1" applyAlignment="1">
      <alignment/>
    </xf>
    <xf numFmtId="0" fontId="0" fillId="24" borderId="19" xfId="0" applyFill="1" applyBorder="1" applyAlignment="1">
      <alignment horizontal="center"/>
    </xf>
    <xf numFmtId="0" fontId="5" fillId="24" borderId="20" xfId="0" applyFont="1" applyFill="1" applyBorder="1" applyAlignment="1">
      <alignment horizontal="left"/>
    </xf>
    <xf numFmtId="0" fontId="0" fillId="24" borderId="20" xfId="0" applyFill="1" applyBorder="1" applyAlignment="1">
      <alignment/>
    </xf>
    <xf numFmtId="167" fontId="9" fillId="24" borderId="20" xfId="42" applyNumberFormat="1" applyFont="1" applyFill="1" applyBorder="1" applyAlignment="1">
      <alignment horizontal="right" indent="1"/>
    </xf>
    <xf numFmtId="167" fontId="10" fillId="24" borderId="21" xfId="42" applyNumberFormat="1" applyFont="1" applyFill="1" applyBorder="1" applyAlignment="1">
      <alignment/>
    </xf>
    <xf numFmtId="0" fontId="0" fillId="24" borderId="22" xfId="0" applyFill="1" applyBorder="1" applyAlignment="1">
      <alignment horizontal="center"/>
    </xf>
    <xf numFmtId="167" fontId="9" fillId="24" borderId="13" xfId="42" applyNumberFormat="1" applyFont="1" applyFill="1" applyBorder="1" applyAlignment="1">
      <alignment horizontal="right" indent="1"/>
    </xf>
    <xf numFmtId="167" fontId="10" fillId="24" borderId="23" xfId="42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4" xfId="0" applyFill="1" applyBorder="1" applyAlignment="1">
      <alignment horizontal="center"/>
    </xf>
    <xf numFmtId="167" fontId="9" fillId="24" borderId="24" xfId="42" applyNumberFormat="1" applyFont="1" applyFill="1" applyBorder="1" applyAlignment="1">
      <alignment horizontal="right" indent="1"/>
    </xf>
    <xf numFmtId="1" fontId="0" fillId="24" borderId="25" xfId="0" applyNumberFormat="1" applyFill="1" applyBorder="1" applyAlignment="1">
      <alignment horizontal="center"/>
    </xf>
    <xf numFmtId="0" fontId="0" fillId="24" borderId="26" xfId="0" applyFill="1" applyBorder="1" applyAlignment="1">
      <alignment/>
    </xf>
    <xf numFmtId="1" fontId="0" fillId="24" borderId="27" xfId="0" applyNumberFormat="1" applyFill="1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8" xfId="0" applyFill="1" applyBorder="1" applyAlignment="1">
      <alignment horizontal="center"/>
    </xf>
    <xf numFmtId="167" fontId="9" fillId="24" borderId="28" xfId="42" applyNumberFormat="1" applyFont="1" applyFill="1" applyBorder="1" applyAlignment="1">
      <alignment horizontal="right" indent="1"/>
    </xf>
    <xf numFmtId="167" fontId="10" fillId="24" borderId="29" xfId="42" applyNumberFormat="1" applyFont="1" applyFill="1" applyBorder="1" applyAlignment="1">
      <alignment/>
    </xf>
    <xf numFmtId="0" fontId="0" fillId="24" borderId="0" xfId="0" applyFill="1" applyAlignment="1">
      <alignment horizontal="center"/>
    </xf>
    <xf numFmtId="0" fontId="12" fillId="24" borderId="0" xfId="0" applyFont="1" applyFill="1" applyAlignment="1">
      <alignment horizontal="center"/>
    </xf>
    <xf numFmtId="0" fontId="16" fillId="24" borderId="0" xfId="0" applyFont="1" applyFill="1" applyAlignment="1">
      <alignment/>
    </xf>
    <xf numFmtId="0" fontId="0" fillId="0" borderId="0" xfId="0" applyBorder="1" applyAlignment="1">
      <alignment/>
    </xf>
    <xf numFmtId="0" fontId="0" fillId="25" borderId="13" xfId="0" applyFill="1" applyBorder="1" applyAlignment="1">
      <alignment horizontal="center"/>
    </xf>
    <xf numFmtId="164" fontId="0" fillId="25" borderId="0" xfId="0" applyNumberFormat="1" applyFill="1" applyAlignment="1">
      <alignment horizontal="center"/>
    </xf>
    <xf numFmtId="0" fontId="0" fillId="11" borderId="13" xfId="0" applyFill="1" applyBorder="1" applyAlignment="1">
      <alignment horizontal="center"/>
    </xf>
    <xf numFmtId="164" fontId="0" fillId="11" borderId="0" xfId="0" applyNumberFormat="1" applyFill="1" applyAlignment="1">
      <alignment horizontal="center"/>
    </xf>
    <xf numFmtId="0" fontId="1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6" fontId="5" fillId="0" borderId="0" xfId="42" applyNumberFormat="1" applyFont="1" applyFill="1" applyBorder="1" applyAlignment="1">
      <alignment/>
    </xf>
    <xf numFmtId="166" fontId="10" fillId="0" borderId="0" xfId="42" applyNumberFormat="1" applyFont="1" applyFill="1" applyBorder="1" applyAlignment="1">
      <alignment/>
    </xf>
    <xf numFmtId="170" fontId="10" fillId="0" borderId="0" xfId="6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0" fontId="34" fillId="0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right" indent="1"/>
    </xf>
    <xf numFmtId="0" fontId="15" fillId="24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/>
    </xf>
    <xf numFmtId="166" fontId="10" fillId="11" borderId="33" xfId="42" applyNumberFormat="1" applyFont="1" applyFill="1" applyBorder="1" applyAlignment="1">
      <alignment/>
    </xf>
    <xf numFmtId="170" fontId="10" fillId="11" borderId="33" xfId="60" applyNumberFormat="1" applyFont="1" applyFill="1" applyBorder="1" applyAlignment="1">
      <alignment horizontal="center"/>
    </xf>
    <xf numFmtId="166" fontId="9" fillId="8" borderId="13" xfId="42" applyNumberFormat="1" applyFont="1" applyFill="1" applyBorder="1" applyAlignment="1">
      <alignment horizontal="right" indent="1"/>
    </xf>
    <xf numFmtId="167" fontId="10" fillId="8" borderId="34" xfId="42" applyNumberFormat="1" applyFont="1" applyFill="1" applyBorder="1" applyAlignment="1">
      <alignment/>
    </xf>
    <xf numFmtId="0" fontId="5" fillId="8" borderId="0" xfId="0" applyFont="1" applyFill="1" applyAlignment="1">
      <alignment horizontal="center"/>
    </xf>
    <xf numFmtId="166" fontId="5" fillId="11" borderId="0" xfId="42" applyNumberFormat="1" applyFont="1" applyFill="1" applyAlignment="1">
      <alignment/>
    </xf>
    <xf numFmtId="167" fontId="10" fillId="11" borderId="34" xfId="42" applyNumberFormat="1" applyFont="1" applyFill="1" applyBorder="1" applyAlignment="1">
      <alignment/>
    </xf>
    <xf numFmtId="0" fontId="0" fillId="11" borderId="13" xfId="0" applyFill="1" applyBorder="1" applyAlignment="1">
      <alignment/>
    </xf>
    <xf numFmtId="167" fontId="10" fillId="25" borderId="34" xfId="42" applyNumberFormat="1" applyFont="1" applyFill="1" applyBorder="1" applyAlignment="1">
      <alignment/>
    </xf>
    <xf numFmtId="166" fontId="5" fillId="25" borderId="0" xfId="42" applyNumberFormat="1" applyFont="1" applyFill="1" applyAlignment="1">
      <alignment/>
    </xf>
    <xf numFmtId="0" fontId="0" fillId="25" borderId="13" xfId="0" applyFill="1" applyBorder="1" applyAlignment="1">
      <alignment/>
    </xf>
    <xf numFmtId="0" fontId="0" fillId="11" borderId="22" xfId="0" applyFill="1" applyBorder="1" applyAlignment="1">
      <alignment horizontal="center"/>
    </xf>
    <xf numFmtId="167" fontId="9" fillId="11" borderId="13" xfId="42" applyNumberFormat="1" applyFont="1" applyFill="1" applyBorder="1" applyAlignment="1">
      <alignment horizontal="right" indent="1"/>
    </xf>
    <xf numFmtId="0" fontId="0" fillId="25" borderId="22" xfId="0" applyFill="1" applyBorder="1" applyAlignment="1">
      <alignment horizontal="center"/>
    </xf>
    <xf numFmtId="167" fontId="9" fillId="25" borderId="13" xfId="42" applyNumberFormat="1" applyFont="1" applyFill="1" applyBorder="1" applyAlignment="1">
      <alignment horizontal="right" indent="1"/>
    </xf>
    <xf numFmtId="0" fontId="0" fillId="22" borderId="22" xfId="0" applyFill="1" applyBorder="1" applyAlignment="1">
      <alignment horizontal="center"/>
    </xf>
    <xf numFmtId="0" fontId="0" fillId="22" borderId="13" xfId="0" applyFill="1" applyBorder="1" applyAlignment="1">
      <alignment/>
    </xf>
    <xf numFmtId="0" fontId="0" fillId="22" borderId="13" xfId="0" applyFill="1" applyBorder="1" applyAlignment="1">
      <alignment horizontal="center"/>
    </xf>
    <xf numFmtId="167" fontId="9" fillId="22" borderId="13" xfId="42" applyNumberFormat="1" applyFont="1" applyFill="1" applyBorder="1" applyAlignment="1">
      <alignment horizontal="right" indent="1"/>
    </xf>
    <xf numFmtId="167" fontId="10" fillId="22" borderId="34" xfId="42" applyNumberFormat="1" applyFont="1" applyFill="1" applyBorder="1" applyAlignment="1">
      <alignment/>
    </xf>
    <xf numFmtId="166" fontId="5" fillId="22" borderId="0" xfId="42" applyNumberFormat="1" applyFont="1" applyFill="1" applyAlignment="1">
      <alignment/>
    </xf>
    <xf numFmtId="164" fontId="0" fillId="22" borderId="0" xfId="0" applyNumberFormat="1" applyFill="1" applyAlignment="1">
      <alignment horizontal="center"/>
    </xf>
    <xf numFmtId="0" fontId="15" fillId="0" borderId="0" xfId="0" applyNumberFormat="1" applyFont="1" applyAlignment="1">
      <alignment vertical="top" wrapText="1"/>
    </xf>
    <xf numFmtId="0" fontId="15" fillId="0" borderId="0" xfId="0" applyNumberFormat="1" applyFont="1" applyAlignment="1">
      <alignment horizontal="center" vertical="top" wrapText="1"/>
    </xf>
    <xf numFmtId="170" fontId="1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0" fontId="36" fillId="24" borderId="0" xfId="0" applyFont="1" applyFill="1" applyAlignment="1">
      <alignment/>
    </xf>
    <xf numFmtId="0" fontId="4" fillId="24" borderId="0" xfId="0" applyFont="1" applyFill="1" applyAlignment="1">
      <alignment horizontal="fill" vertical="justify"/>
    </xf>
    <xf numFmtId="0" fontId="1" fillId="24" borderId="0" xfId="0" applyFont="1" applyFill="1" applyAlignment="1">
      <alignment horizontal="left"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2" fontId="10" fillId="0" borderId="39" xfId="0" applyNumberFormat="1" applyFont="1" applyBorder="1" applyAlignment="1">
      <alignment/>
    </xf>
    <xf numFmtId="0" fontId="0" fillId="0" borderId="25" xfId="0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/>
    </xf>
    <xf numFmtId="172" fontId="10" fillId="0" borderId="42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172" fontId="10" fillId="0" borderId="44" xfId="0" applyNumberFormat="1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 vertical="top"/>
    </xf>
    <xf numFmtId="49" fontId="10" fillId="0" borderId="40" xfId="0" applyNumberFormat="1" applyFont="1" applyBorder="1" applyAlignment="1">
      <alignment wrapText="1"/>
    </xf>
    <xf numFmtId="49" fontId="0" fillId="0" borderId="26" xfId="0" applyNumberFormat="1" applyBorder="1" applyAlignment="1">
      <alignment horizontal="left" wrapText="1"/>
    </xf>
    <xf numFmtId="172" fontId="10" fillId="0" borderId="26" xfId="0" applyNumberFormat="1" applyFont="1" applyBorder="1" applyAlignment="1">
      <alignment/>
    </xf>
    <xf numFmtId="0" fontId="10" fillId="0" borderId="26" xfId="0" applyFont="1" applyBorder="1" applyAlignment="1">
      <alignment horizontal="center"/>
    </xf>
    <xf numFmtId="0" fontId="40" fillId="24" borderId="0" xfId="0" applyFont="1" applyFill="1" applyAlignment="1">
      <alignment horizontal="center"/>
    </xf>
    <xf numFmtId="0" fontId="41" fillId="24" borderId="0" xfId="0" applyFont="1" applyFill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1" fontId="0" fillId="4" borderId="22" xfId="0" applyNumberFormat="1" applyFill="1" applyBorder="1" applyAlignment="1">
      <alignment horizontal="center"/>
    </xf>
    <xf numFmtId="0" fontId="9" fillId="4" borderId="13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center"/>
    </xf>
    <xf numFmtId="166" fontId="9" fillId="4" borderId="13" xfId="42" applyNumberFormat="1" applyFont="1" applyFill="1" applyBorder="1" applyAlignment="1">
      <alignment horizontal="right" indent="1"/>
    </xf>
    <xf numFmtId="167" fontId="10" fillId="4" borderId="34" xfId="42" applyNumberFormat="1" applyFont="1" applyFill="1" applyBorder="1" applyAlignment="1">
      <alignment/>
    </xf>
    <xf numFmtId="166" fontId="5" fillId="4" borderId="0" xfId="42" applyNumberFormat="1" applyFont="1" applyFill="1" applyAlignment="1">
      <alignment/>
    </xf>
    <xf numFmtId="164" fontId="0" fillId="4" borderId="0" xfId="0" applyNumberFormat="1" applyFill="1" applyAlignment="1">
      <alignment horizontal="center"/>
    </xf>
    <xf numFmtId="1" fontId="0" fillId="20" borderId="22" xfId="0" applyNumberFormat="1" applyFill="1" applyBorder="1" applyAlignment="1">
      <alignment horizontal="center"/>
    </xf>
    <xf numFmtId="0" fontId="0" fillId="20" borderId="13" xfId="0" applyFill="1" applyBorder="1" applyAlignment="1">
      <alignment/>
    </xf>
    <xf numFmtId="0" fontId="0" fillId="20" borderId="13" xfId="0" applyFill="1" applyBorder="1" applyAlignment="1">
      <alignment horizontal="center"/>
    </xf>
    <xf numFmtId="166" fontId="0" fillId="20" borderId="13" xfId="42" applyNumberFormat="1" applyFont="1" applyFill="1" applyBorder="1" applyAlignment="1">
      <alignment horizontal="right" indent="1"/>
    </xf>
    <xf numFmtId="167" fontId="10" fillId="20" borderId="34" xfId="42" applyNumberFormat="1" applyFont="1" applyFill="1" applyBorder="1" applyAlignment="1">
      <alignment/>
    </xf>
    <xf numFmtId="166" fontId="5" fillId="20" borderId="0" xfId="42" applyNumberFormat="1" applyFont="1" applyFill="1" applyAlignment="1">
      <alignment/>
    </xf>
    <xf numFmtId="164" fontId="0" fillId="20" borderId="0" xfId="0" applyNumberFormat="1" applyFill="1" applyAlignment="1">
      <alignment horizontal="center"/>
    </xf>
    <xf numFmtId="1" fontId="0" fillId="22" borderId="22" xfId="0" applyNumberFormat="1" applyFill="1" applyBorder="1" applyAlignment="1">
      <alignment horizontal="center"/>
    </xf>
    <xf numFmtId="0" fontId="0" fillId="22" borderId="13" xfId="0" applyFill="1" applyBorder="1" applyAlignment="1">
      <alignment/>
    </xf>
    <xf numFmtId="166" fontId="9" fillId="22" borderId="13" xfId="42" applyNumberFormat="1" applyFont="1" applyFill="1" applyBorder="1" applyAlignment="1">
      <alignment horizontal="right" indent="1"/>
    </xf>
    <xf numFmtId="167" fontId="10" fillId="22" borderId="34" xfId="42" applyNumberFormat="1" applyFont="1" applyFill="1" applyBorder="1" applyAlignment="1">
      <alignment/>
    </xf>
    <xf numFmtId="0" fontId="5" fillId="22" borderId="0" xfId="0" applyFont="1" applyFill="1" applyAlignment="1">
      <alignment horizontal="center"/>
    </xf>
    <xf numFmtId="1" fontId="0" fillId="4" borderId="22" xfId="0" applyNumberFormat="1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167" fontId="10" fillId="4" borderId="34" xfId="42" applyNumberFormat="1" applyFont="1" applyFill="1" applyBorder="1" applyAlignment="1">
      <alignment/>
    </xf>
    <xf numFmtId="0" fontId="5" fillId="4" borderId="0" xfId="0" applyFont="1" applyFill="1" applyAlignment="1">
      <alignment horizontal="center"/>
    </xf>
    <xf numFmtId="1" fontId="0" fillId="8" borderId="22" xfId="0" applyNumberFormat="1" applyFont="1" applyFill="1" applyBorder="1" applyAlignment="1">
      <alignment horizontal="center"/>
    </xf>
    <xf numFmtId="0" fontId="0" fillId="8" borderId="13" xfId="0" applyFont="1" applyFill="1" applyBorder="1" applyAlignment="1">
      <alignment/>
    </xf>
    <xf numFmtId="0" fontId="0" fillId="8" borderId="13" xfId="0" applyFont="1" applyFill="1" applyBorder="1" applyAlignment="1">
      <alignment horizontal="center"/>
    </xf>
    <xf numFmtId="164" fontId="0" fillId="8" borderId="0" xfId="0" applyNumberFormat="1" applyFont="1" applyFill="1" applyAlignment="1">
      <alignment horizontal="center"/>
    </xf>
    <xf numFmtId="0" fontId="7" fillId="24" borderId="45" xfId="0" applyFont="1" applyFill="1" applyBorder="1" applyAlignment="1">
      <alignment horizontal="center"/>
    </xf>
    <xf numFmtId="0" fontId="8" fillId="24" borderId="46" xfId="0" applyFont="1" applyFill="1" applyBorder="1" applyAlignment="1">
      <alignment horizontal="center"/>
    </xf>
    <xf numFmtId="0" fontId="7" fillId="24" borderId="46" xfId="0" applyFont="1" applyFill="1" applyBorder="1" applyAlignment="1">
      <alignment horizontal="center"/>
    </xf>
    <xf numFmtId="0" fontId="7" fillId="24" borderId="47" xfId="0" applyFont="1" applyFill="1" applyBorder="1" applyAlignment="1">
      <alignment horizontal="center"/>
    </xf>
    <xf numFmtId="1" fontId="0" fillId="8" borderId="22" xfId="0" applyNumberFormat="1" applyFill="1" applyBorder="1" applyAlignment="1">
      <alignment horizontal="center"/>
    </xf>
    <xf numFmtId="0" fontId="0" fillId="8" borderId="13" xfId="0" applyFill="1" applyBorder="1" applyAlignment="1">
      <alignment/>
    </xf>
    <xf numFmtId="0" fontId="0" fillId="8" borderId="13" xfId="0" applyFill="1" applyBorder="1" applyAlignment="1">
      <alignment horizontal="center"/>
    </xf>
    <xf numFmtId="166" fontId="9" fillId="8" borderId="13" xfId="42" applyNumberFormat="1" applyFont="1" applyFill="1" applyBorder="1" applyAlignment="1">
      <alignment horizontal="right" indent="1"/>
    </xf>
    <xf numFmtId="167" fontId="10" fillId="8" borderId="34" xfId="42" applyNumberFormat="1" applyFont="1" applyFill="1" applyBorder="1" applyAlignment="1">
      <alignment/>
    </xf>
    <xf numFmtId="166" fontId="5" fillId="8" borderId="0" xfId="42" applyNumberFormat="1" applyFont="1" applyFill="1" applyAlignment="1">
      <alignment/>
    </xf>
    <xf numFmtId="164" fontId="0" fillId="8" borderId="0" xfId="0" applyNumberFormat="1" applyFill="1" applyAlignment="1">
      <alignment horizontal="center"/>
    </xf>
    <xf numFmtId="1" fontId="0" fillId="7" borderId="22" xfId="0" applyNumberFormat="1" applyFill="1" applyBorder="1" applyAlignment="1">
      <alignment horizontal="center"/>
    </xf>
    <xf numFmtId="0" fontId="0" fillId="7" borderId="13" xfId="0" applyFill="1" applyBorder="1" applyAlignment="1">
      <alignment/>
    </xf>
    <xf numFmtId="0" fontId="0" fillId="7" borderId="13" xfId="0" applyFill="1" applyBorder="1" applyAlignment="1">
      <alignment horizontal="center"/>
    </xf>
    <xf numFmtId="167" fontId="9" fillId="7" borderId="13" xfId="42" applyNumberFormat="1" applyFont="1" applyFill="1" applyBorder="1" applyAlignment="1">
      <alignment horizontal="right" indent="1"/>
    </xf>
    <xf numFmtId="167" fontId="10" fillId="7" borderId="34" xfId="42" applyNumberFormat="1" applyFont="1" applyFill="1" applyBorder="1" applyAlignment="1">
      <alignment/>
    </xf>
    <xf numFmtId="166" fontId="5" fillId="7" borderId="0" xfId="42" applyNumberFormat="1" applyFont="1" applyFill="1" applyAlignment="1">
      <alignment/>
    </xf>
    <xf numFmtId="164" fontId="0" fillId="7" borderId="0" xfId="0" applyNumberFormat="1" applyFill="1" applyAlignment="1">
      <alignment horizontal="center"/>
    </xf>
    <xf numFmtId="1" fontId="0" fillId="7" borderId="27" xfId="0" applyNumberFormat="1" applyFill="1" applyBorder="1" applyAlignment="1">
      <alignment horizontal="center"/>
    </xf>
    <xf numFmtId="0" fontId="0" fillId="7" borderId="28" xfId="0" applyFont="1" applyFill="1" applyBorder="1" applyAlignment="1">
      <alignment/>
    </xf>
    <xf numFmtId="0" fontId="0" fillId="7" borderId="28" xfId="0" applyFill="1" applyBorder="1" applyAlignment="1">
      <alignment horizontal="center"/>
    </xf>
    <xf numFmtId="167" fontId="9" fillId="7" borderId="28" xfId="42" applyNumberFormat="1" applyFont="1" applyFill="1" applyBorder="1" applyAlignment="1">
      <alignment horizontal="right" indent="1"/>
    </xf>
    <xf numFmtId="167" fontId="10" fillId="7" borderId="29" xfId="42" applyNumberFormat="1" applyFont="1" applyFill="1" applyBorder="1" applyAlignment="1">
      <alignment/>
    </xf>
    <xf numFmtId="1" fontId="0" fillId="20" borderId="22" xfId="0" applyNumberFormat="1" applyFill="1" applyBorder="1" applyAlignment="1">
      <alignment horizontal="center"/>
    </xf>
    <xf numFmtId="0" fontId="0" fillId="20" borderId="13" xfId="0" applyFill="1" applyBorder="1" applyAlignment="1">
      <alignment/>
    </xf>
    <xf numFmtId="166" fontId="9" fillId="20" borderId="13" xfId="42" applyNumberFormat="1" applyFont="1" applyFill="1" applyBorder="1" applyAlignment="1">
      <alignment horizontal="right" indent="1"/>
    </xf>
    <xf numFmtId="167" fontId="10" fillId="20" borderId="34" xfId="42" applyNumberFormat="1" applyFont="1" applyFill="1" applyBorder="1" applyAlignment="1">
      <alignment/>
    </xf>
    <xf numFmtId="0" fontId="5" fillId="20" borderId="0" xfId="0" applyFont="1" applyFill="1" applyAlignment="1">
      <alignment horizontal="center"/>
    </xf>
    <xf numFmtId="1" fontId="0" fillId="22" borderId="22" xfId="0" applyNumberFormat="1" applyFill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165" fontId="38" fillId="24" borderId="48" xfId="60" applyNumberFormat="1" applyFont="1" applyFill="1" applyBorder="1" applyAlignment="1">
      <alignment horizontal="left"/>
    </xf>
    <xf numFmtId="0" fontId="0" fillId="0" borderId="49" xfId="0" applyBorder="1" applyAlignment="1">
      <alignment/>
    </xf>
    <xf numFmtId="0" fontId="44" fillId="24" borderId="48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J4" sqref="J4"/>
    </sheetView>
  </sheetViews>
  <sheetFormatPr defaultColWidth="9.140625" defaultRowHeight="12.75"/>
  <cols>
    <col min="3" max="3" width="54.00390625" style="0" customWidth="1"/>
    <col min="5" max="5" width="12.57421875" style="0" customWidth="1"/>
    <col min="6" max="6" width="13.8515625" style="0" customWidth="1"/>
    <col min="7" max="7" width="10.28125" style="0" bestFit="1" customWidth="1"/>
    <col min="8" max="8" width="12.421875" style="0" customWidth="1"/>
    <col min="9" max="9" width="10.00390625" style="0" customWidth="1"/>
    <col min="10" max="10" width="9.57421875" style="0" customWidth="1"/>
  </cols>
  <sheetData>
    <row r="1" ht="18.75">
      <c r="C1" s="1"/>
    </row>
    <row r="2" spans="2:8" ht="18.75">
      <c r="B2" s="132" t="s">
        <v>77</v>
      </c>
      <c r="C2" s="133" t="s">
        <v>54</v>
      </c>
      <c r="D2" s="109"/>
      <c r="E2" s="3"/>
      <c r="F2" s="2"/>
      <c r="G2" s="4"/>
      <c r="H2" s="5"/>
    </row>
    <row r="3" spans="2:8" ht="15.75" thickBot="1">
      <c r="B3" s="2"/>
      <c r="C3" s="108" t="s">
        <v>52</v>
      </c>
      <c r="D3" s="6"/>
      <c r="E3" s="110" t="s">
        <v>51</v>
      </c>
      <c r="F3" s="194">
        <v>4.15</v>
      </c>
      <c r="G3" s="196" t="s">
        <v>86</v>
      </c>
      <c r="H3" s="195"/>
    </row>
    <row r="4" spans="2:9" ht="17.25" thickTop="1">
      <c r="B4" s="55"/>
      <c r="C4" s="107" t="s">
        <v>53</v>
      </c>
      <c r="D4" s="55"/>
      <c r="E4" s="55"/>
      <c r="F4" s="55"/>
      <c r="G4" s="54"/>
      <c r="H4" s="5"/>
      <c r="I4" s="54"/>
    </row>
    <row r="5" spans="2:8" ht="17.25" thickBot="1">
      <c r="B5" s="55"/>
      <c r="C5" s="55"/>
      <c r="D5" s="55"/>
      <c r="E5" s="55"/>
      <c r="F5" s="55"/>
      <c r="G5" s="54"/>
      <c r="H5" s="5"/>
    </row>
    <row r="6" spans="1:10" ht="13.5" thickBot="1">
      <c r="A6" s="7"/>
      <c r="B6" s="8" t="s">
        <v>0</v>
      </c>
      <c r="C6" s="9" t="s">
        <v>1</v>
      </c>
      <c r="D6" s="9" t="s">
        <v>2</v>
      </c>
      <c r="E6" s="9" t="s">
        <v>3</v>
      </c>
      <c r="F6" s="10" t="s">
        <v>4</v>
      </c>
      <c r="G6" s="12" t="s">
        <v>5</v>
      </c>
      <c r="H6" s="11" t="s">
        <v>6</v>
      </c>
      <c r="I6" s="12"/>
      <c r="J6" s="11"/>
    </row>
    <row r="7" spans="1:10" ht="13.5" thickTop="1">
      <c r="A7" s="7"/>
      <c r="B7" s="164"/>
      <c r="C7" s="165" t="s">
        <v>83</v>
      </c>
      <c r="D7" s="165"/>
      <c r="E7" s="166"/>
      <c r="F7" s="167"/>
      <c r="G7" s="12"/>
      <c r="H7" s="11"/>
      <c r="I7" s="12"/>
      <c r="J7" s="11"/>
    </row>
    <row r="8" spans="1:10" ht="12.75">
      <c r="A8" s="13"/>
      <c r="B8" s="155">
        <v>1</v>
      </c>
      <c r="C8" s="156" t="s">
        <v>7</v>
      </c>
      <c r="D8" s="157" t="s">
        <v>8</v>
      </c>
      <c r="E8" s="139">
        <v>1300</v>
      </c>
      <c r="F8" s="158">
        <f>E8*F3</f>
        <v>5395.000000000001</v>
      </c>
      <c r="G8" s="159">
        <v>1</v>
      </c>
      <c r="H8" s="142">
        <f>G8*F8</f>
        <v>5395.000000000001</v>
      </c>
      <c r="I8" s="69"/>
      <c r="J8" s="70"/>
    </row>
    <row r="9" spans="1:10" ht="12.75">
      <c r="A9" s="13"/>
      <c r="B9" s="150">
        <v>2</v>
      </c>
      <c r="C9" s="151" t="s">
        <v>9</v>
      </c>
      <c r="D9" s="98" t="s">
        <v>8</v>
      </c>
      <c r="E9" s="152">
        <v>1650</v>
      </c>
      <c r="F9" s="153">
        <f>E9*F3</f>
        <v>6847.500000000001</v>
      </c>
      <c r="G9" s="154"/>
      <c r="H9" s="102">
        <f>G9*F9</f>
        <v>0</v>
      </c>
      <c r="I9" s="69"/>
      <c r="J9" s="70"/>
    </row>
    <row r="10" spans="1:10" ht="12.75">
      <c r="A10" s="13"/>
      <c r="B10" s="187">
        <v>3</v>
      </c>
      <c r="C10" s="188" t="s">
        <v>10</v>
      </c>
      <c r="D10" s="145" t="s">
        <v>8</v>
      </c>
      <c r="E10" s="189">
        <v>1960</v>
      </c>
      <c r="F10" s="190">
        <f>E10*F3</f>
        <v>8134.000000000001</v>
      </c>
      <c r="G10" s="191"/>
      <c r="H10" s="149">
        <f>G10*F10</f>
        <v>0</v>
      </c>
      <c r="I10" s="69"/>
      <c r="J10" s="70"/>
    </row>
    <row r="11" spans="1:10" ht="12.75">
      <c r="A11" s="13"/>
      <c r="B11" s="160">
        <v>4</v>
      </c>
      <c r="C11" s="161" t="s">
        <v>11</v>
      </c>
      <c r="D11" s="162" t="s">
        <v>8</v>
      </c>
      <c r="E11" s="83">
        <v>2050</v>
      </c>
      <c r="F11" s="84">
        <f>E11*F3</f>
        <v>8507.5</v>
      </c>
      <c r="G11" s="85"/>
      <c r="H11" s="163">
        <f>G11*F11</f>
        <v>0</v>
      </c>
      <c r="I11" s="69"/>
      <c r="J11" s="70"/>
    </row>
    <row r="12" spans="1:10" ht="13.5" thickBot="1">
      <c r="A12" s="13"/>
      <c r="B12" s="17">
        <v>5</v>
      </c>
      <c r="C12" s="18" t="s">
        <v>55</v>
      </c>
      <c r="D12" s="19" t="s">
        <v>8</v>
      </c>
      <c r="E12" s="20"/>
      <c r="F12" s="21">
        <v>55</v>
      </c>
      <c r="G12" s="15"/>
      <c r="H12" s="16">
        <f aca="true" t="shared" si="0" ref="H12:H38">G12*F12</f>
        <v>0</v>
      </c>
      <c r="I12" s="69"/>
      <c r="J12" s="70"/>
    </row>
    <row r="13" spans="1:10" ht="12.75">
      <c r="A13" s="13"/>
      <c r="B13" s="22"/>
      <c r="C13" s="23"/>
      <c r="D13" s="23"/>
      <c r="E13" s="24"/>
      <c r="F13" s="25"/>
      <c r="G13" s="26"/>
      <c r="H13" s="16">
        <f t="shared" si="0"/>
        <v>0</v>
      </c>
      <c r="I13" s="71"/>
      <c r="J13" s="70"/>
    </row>
    <row r="14" spans="1:10" ht="13.5" thickBot="1">
      <c r="A14" s="13"/>
      <c r="B14" s="27"/>
      <c r="C14" s="28" t="s">
        <v>12</v>
      </c>
      <c r="D14" s="28"/>
      <c r="E14" s="29"/>
      <c r="F14" s="30"/>
      <c r="G14" s="26"/>
      <c r="H14" s="16">
        <f t="shared" si="0"/>
        <v>0</v>
      </c>
      <c r="I14" s="71"/>
      <c r="J14" s="70"/>
    </row>
    <row r="15" spans="1:10" ht="13.5" thickTop="1">
      <c r="A15" s="13"/>
      <c r="B15" s="168">
        <v>6</v>
      </c>
      <c r="C15" s="169" t="s">
        <v>56</v>
      </c>
      <c r="D15" s="170" t="s">
        <v>8</v>
      </c>
      <c r="E15" s="171">
        <v>200</v>
      </c>
      <c r="F15" s="172">
        <f>E15*F3</f>
        <v>830.0000000000001</v>
      </c>
      <c r="G15" s="173"/>
      <c r="H15" s="174">
        <f>G15*F15</f>
        <v>0</v>
      </c>
      <c r="I15" s="71"/>
      <c r="J15" s="70"/>
    </row>
    <row r="16" spans="1:10" ht="12.75">
      <c r="A16" s="13"/>
      <c r="B16" s="192">
        <v>7</v>
      </c>
      <c r="C16" s="151" t="s">
        <v>30</v>
      </c>
      <c r="D16" s="98" t="s">
        <v>8</v>
      </c>
      <c r="E16" s="152">
        <v>30</v>
      </c>
      <c r="F16" s="153">
        <f>E16*F3</f>
        <v>124.50000000000001</v>
      </c>
      <c r="G16" s="101"/>
      <c r="H16" s="102">
        <f>G16*F16</f>
        <v>0</v>
      </c>
      <c r="I16" s="71"/>
      <c r="J16" s="70"/>
    </row>
    <row r="17" spans="1:10" ht="12.75">
      <c r="A17" s="13"/>
      <c r="B17" s="192">
        <v>8</v>
      </c>
      <c r="C17" s="151" t="s">
        <v>29</v>
      </c>
      <c r="D17" s="98" t="s">
        <v>8</v>
      </c>
      <c r="E17" s="152">
        <v>130</v>
      </c>
      <c r="F17" s="153">
        <f>E17*F3</f>
        <v>539.5</v>
      </c>
      <c r="G17" s="101"/>
      <c r="H17" s="102">
        <f t="shared" si="0"/>
        <v>0</v>
      </c>
      <c r="I17" s="71"/>
      <c r="J17" s="70"/>
    </row>
    <row r="18" spans="2:10" ht="12.75">
      <c r="B18" s="136" t="s">
        <v>31</v>
      </c>
      <c r="C18" s="137" t="s">
        <v>13</v>
      </c>
      <c r="D18" s="138" t="s">
        <v>14</v>
      </c>
      <c r="E18" s="139"/>
      <c r="F18" s="140">
        <v>49</v>
      </c>
      <c r="G18" s="141"/>
      <c r="H18" s="142">
        <f>G18*F18</f>
        <v>0</v>
      </c>
      <c r="I18" s="71"/>
      <c r="J18" s="70"/>
    </row>
    <row r="19" spans="2:10" ht="12.75">
      <c r="B19" s="136" t="s">
        <v>32</v>
      </c>
      <c r="C19" s="137" t="s">
        <v>15</v>
      </c>
      <c r="D19" s="138" t="s">
        <v>14</v>
      </c>
      <c r="E19" s="139"/>
      <c r="F19" s="140">
        <v>99</v>
      </c>
      <c r="G19" s="141"/>
      <c r="H19" s="142">
        <f>G19*F19</f>
        <v>0</v>
      </c>
      <c r="I19" s="71"/>
      <c r="J19" s="70"/>
    </row>
    <row r="20" spans="2:10" ht="12.75">
      <c r="B20" s="136" t="s">
        <v>33</v>
      </c>
      <c r="C20" s="137" t="s">
        <v>34</v>
      </c>
      <c r="D20" s="138" t="s">
        <v>14</v>
      </c>
      <c r="E20" s="139"/>
      <c r="F20" s="140">
        <v>135</v>
      </c>
      <c r="G20" s="141"/>
      <c r="H20" s="142">
        <f>G20*F20</f>
        <v>0</v>
      </c>
      <c r="I20" s="71"/>
      <c r="J20" s="70"/>
    </row>
    <row r="21" spans="2:10" ht="12.75">
      <c r="B21" s="136" t="s">
        <v>35</v>
      </c>
      <c r="C21" s="137" t="s">
        <v>36</v>
      </c>
      <c r="D21" s="138" t="s">
        <v>14</v>
      </c>
      <c r="E21" s="139"/>
      <c r="F21" s="140">
        <v>395</v>
      </c>
      <c r="G21" s="141"/>
      <c r="H21" s="142">
        <f>G21*F21</f>
        <v>0</v>
      </c>
      <c r="I21" s="71"/>
      <c r="J21" s="70"/>
    </row>
    <row r="22" spans="2:10" ht="12.75">
      <c r="B22" s="143">
        <v>11</v>
      </c>
      <c r="C22" s="144" t="s">
        <v>37</v>
      </c>
      <c r="D22" s="145" t="s">
        <v>8</v>
      </c>
      <c r="E22" s="146"/>
      <c r="F22" s="147">
        <v>38</v>
      </c>
      <c r="G22" s="148"/>
      <c r="H22" s="149">
        <f t="shared" si="0"/>
        <v>0</v>
      </c>
      <c r="I22" s="71"/>
      <c r="J22" s="70"/>
    </row>
    <row r="23" spans="2:10" ht="12.75">
      <c r="B23" s="143">
        <v>12</v>
      </c>
      <c r="C23" s="144" t="s">
        <v>38</v>
      </c>
      <c r="D23" s="145" t="s">
        <v>8</v>
      </c>
      <c r="E23" s="146"/>
      <c r="F23" s="147">
        <v>48</v>
      </c>
      <c r="G23" s="148">
        <v>1</v>
      </c>
      <c r="H23" s="149">
        <f t="shared" si="0"/>
        <v>48</v>
      </c>
      <c r="I23" s="71"/>
      <c r="J23" s="70"/>
    </row>
    <row r="24" spans="2:10" ht="12.75">
      <c r="B24" s="22"/>
      <c r="C24" s="32"/>
      <c r="D24" s="32"/>
      <c r="E24" s="33"/>
      <c r="F24" s="34"/>
      <c r="G24" s="26"/>
      <c r="H24" s="16">
        <f t="shared" si="0"/>
        <v>0</v>
      </c>
      <c r="I24" s="71"/>
      <c r="J24" s="70"/>
    </row>
    <row r="25" spans="2:10" ht="13.5" thickBot="1">
      <c r="B25" s="35"/>
      <c r="C25" s="36" t="s">
        <v>16</v>
      </c>
      <c r="D25" s="37"/>
      <c r="E25" s="38"/>
      <c r="F25" s="39"/>
      <c r="G25" s="26"/>
      <c r="H25" s="16">
        <f t="shared" si="0"/>
        <v>0</v>
      </c>
      <c r="I25" s="71"/>
      <c r="J25" s="70"/>
    </row>
    <row r="26" spans="2:10" ht="13.5" thickTop="1">
      <c r="B26" s="96">
        <v>17</v>
      </c>
      <c r="C26" s="97" t="s">
        <v>59</v>
      </c>
      <c r="D26" s="98" t="s">
        <v>17</v>
      </c>
      <c r="E26" s="99"/>
      <c r="F26" s="100">
        <v>32</v>
      </c>
      <c r="G26" s="101"/>
      <c r="H26" s="102">
        <f>G26*F26</f>
        <v>0</v>
      </c>
      <c r="I26" s="71"/>
      <c r="J26" s="70"/>
    </row>
    <row r="27" spans="2:10" ht="12.75">
      <c r="B27" s="92">
        <v>18</v>
      </c>
      <c r="C27" s="88" t="s">
        <v>18</v>
      </c>
      <c r="D27" s="59" t="s">
        <v>17</v>
      </c>
      <c r="E27" s="93"/>
      <c r="F27" s="87">
        <v>24</v>
      </c>
      <c r="G27" s="86">
        <v>24</v>
      </c>
      <c r="H27" s="60">
        <f t="shared" si="0"/>
        <v>576</v>
      </c>
      <c r="I27" s="71"/>
      <c r="J27" s="70"/>
    </row>
    <row r="28" spans="2:10" ht="12.75">
      <c r="B28" s="94">
        <v>20</v>
      </c>
      <c r="C28" s="91" t="s">
        <v>27</v>
      </c>
      <c r="D28" s="57" t="s">
        <v>17</v>
      </c>
      <c r="E28" s="95"/>
      <c r="F28" s="89">
        <v>46</v>
      </c>
      <c r="G28" s="90">
        <v>1</v>
      </c>
      <c r="H28" s="58">
        <f t="shared" si="0"/>
        <v>46</v>
      </c>
      <c r="I28" s="71"/>
      <c r="J28" s="70"/>
    </row>
    <row r="29" spans="2:10" ht="12.75">
      <c r="B29" s="94">
        <v>21</v>
      </c>
      <c r="C29" s="91" t="s">
        <v>26</v>
      </c>
      <c r="D29" s="57" t="s">
        <v>17</v>
      </c>
      <c r="E29" s="95"/>
      <c r="F29" s="89">
        <v>56</v>
      </c>
      <c r="G29" s="90"/>
      <c r="H29" s="58">
        <f>G29*F29</f>
        <v>0</v>
      </c>
      <c r="I29" s="71"/>
      <c r="J29" s="70"/>
    </row>
    <row r="30" spans="2:10" ht="12.75">
      <c r="B30" s="92">
        <v>22</v>
      </c>
      <c r="C30" s="88" t="s">
        <v>19</v>
      </c>
      <c r="D30" s="59" t="s">
        <v>17</v>
      </c>
      <c r="E30" s="93"/>
      <c r="F30" s="87">
        <v>7</v>
      </c>
      <c r="G30" s="86">
        <v>22</v>
      </c>
      <c r="H30" s="60">
        <f t="shared" si="0"/>
        <v>154</v>
      </c>
      <c r="I30" s="71"/>
      <c r="J30" s="70"/>
    </row>
    <row r="31" spans="2:10" ht="12.75">
      <c r="B31" s="96">
        <v>23</v>
      </c>
      <c r="C31" s="97" t="s">
        <v>20</v>
      </c>
      <c r="D31" s="98" t="s">
        <v>14</v>
      </c>
      <c r="E31" s="99"/>
      <c r="F31" s="100">
        <v>0.8</v>
      </c>
      <c r="G31" s="101">
        <v>28</v>
      </c>
      <c r="H31" s="102">
        <f t="shared" si="0"/>
        <v>22.400000000000002</v>
      </c>
      <c r="I31" s="71"/>
      <c r="J31" s="70"/>
    </row>
    <row r="32" spans="2:10" ht="12.75">
      <c r="B32" s="40">
        <v>24</v>
      </c>
      <c r="C32" s="31" t="s">
        <v>21</v>
      </c>
      <c r="D32" s="14" t="s">
        <v>17</v>
      </c>
      <c r="E32" s="41">
        <v>2.2</v>
      </c>
      <c r="F32" s="42">
        <v>8</v>
      </c>
      <c r="G32" s="26"/>
      <c r="H32" s="16">
        <f t="shared" si="0"/>
        <v>0</v>
      </c>
      <c r="I32" s="71"/>
      <c r="J32" s="70"/>
    </row>
    <row r="33" spans="2:10" ht="12.75">
      <c r="B33" s="40">
        <v>25</v>
      </c>
      <c r="C33" s="43" t="s">
        <v>22</v>
      </c>
      <c r="D33" s="44" t="s">
        <v>17</v>
      </c>
      <c r="E33" s="45">
        <v>1.5</v>
      </c>
      <c r="F33" s="42">
        <f>E33*F3</f>
        <v>6.2250000000000005</v>
      </c>
      <c r="G33" s="26"/>
      <c r="H33" s="16">
        <f>G33*F33</f>
        <v>0</v>
      </c>
      <c r="I33" s="71"/>
      <c r="J33" s="70"/>
    </row>
    <row r="34" spans="2:10" ht="12.75">
      <c r="B34" s="46">
        <v>26</v>
      </c>
      <c r="C34" s="47" t="s">
        <v>23</v>
      </c>
      <c r="D34" s="44"/>
      <c r="E34" s="45">
        <v>2.6</v>
      </c>
      <c r="F34" s="42">
        <f>E34*F3</f>
        <v>10.790000000000001</v>
      </c>
      <c r="G34" s="26"/>
      <c r="H34" s="16">
        <f>G34*F34</f>
        <v>0</v>
      </c>
      <c r="I34" s="71"/>
      <c r="J34" s="70"/>
    </row>
    <row r="35" spans="2:10" ht="13.5" thickBot="1">
      <c r="B35" s="48">
        <v>27</v>
      </c>
      <c r="C35" s="49" t="s">
        <v>28</v>
      </c>
      <c r="D35" s="50" t="s">
        <v>17</v>
      </c>
      <c r="E35" s="51">
        <v>1</v>
      </c>
      <c r="F35" s="52">
        <f>E35*F3</f>
        <v>4.15</v>
      </c>
      <c r="G35" s="26"/>
      <c r="H35" s="16">
        <f t="shared" si="0"/>
        <v>0</v>
      </c>
      <c r="I35" s="71"/>
      <c r="J35" s="70"/>
    </row>
    <row r="36" spans="2:10" ht="12.75">
      <c r="B36" s="22"/>
      <c r="C36" s="2"/>
      <c r="D36" s="53"/>
      <c r="E36" s="33"/>
      <c r="F36" s="34"/>
      <c r="G36" s="26"/>
      <c r="H36" s="16">
        <f t="shared" si="0"/>
        <v>0</v>
      </c>
      <c r="I36" s="71"/>
      <c r="J36" s="70"/>
    </row>
    <row r="37" spans="2:10" ht="13.5" thickBot="1">
      <c r="B37" s="27"/>
      <c r="C37" s="28" t="s">
        <v>24</v>
      </c>
      <c r="D37" s="37"/>
      <c r="E37" s="38"/>
      <c r="F37" s="39"/>
      <c r="G37" s="26"/>
      <c r="H37" s="16">
        <f t="shared" si="0"/>
        <v>0</v>
      </c>
      <c r="I37" s="71"/>
      <c r="J37" s="70"/>
    </row>
    <row r="38" spans="2:10" ht="13.5" thickTop="1">
      <c r="B38" s="175">
        <v>28</v>
      </c>
      <c r="C38" s="176" t="s">
        <v>58</v>
      </c>
      <c r="D38" s="177" t="s">
        <v>14</v>
      </c>
      <c r="E38" s="178">
        <v>2.8</v>
      </c>
      <c r="F38" s="179">
        <v>6.7</v>
      </c>
      <c r="G38" s="180">
        <v>1</v>
      </c>
      <c r="H38" s="181">
        <f t="shared" si="0"/>
        <v>6.7</v>
      </c>
      <c r="I38" s="71"/>
      <c r="J38" s="70"/>
    </row>
    <row r="39" spans="2:10" ht="13.5" thickBot="1">
      <c r="B39" s="182">
        <v>29</v>
      </c>
      <c r="C39" s="183" t="s">
        <v>57</v>
      </c>
      <c r="D39" s="184" t="s">
        <v>14</v>
      </c>
      <c r="E39" s="185"/>
      <c r="F39" s="186">
        <v>180</v>
      </c>
      <c r="G39" s="180">
        <v>4</v>
      </c>
      <c r="H39" s="181">
        <f>G39*F39</f>
        <v>720</v>
      </c>
      <c r="I39" s="71"/>
      <c r="J39" s="70"/>
    </row>
    <row r="40" spans="2:11" ht="13.5" thickBot="1">
      <c r="B40" s="2"/>
      <c r="C40" s="77"/>
      <c r="D40" s="77"/>
      <c r="E40" s="78"/>
      <c r="F40" s="79"/>
      <c r="G40" s="81" t="s">
        <v>25</v>
      </c>
      <c r="H40" s="82">
        <f>SUM(H7:H39)</f>
        <v>6968.1</v>
      </c>
      <c r="I40" s="72"/>
      <c r="J40" s="73"/>
      <c r="K40" s="56"/>
    </row>
    <row r="41" spans="2:11" ht="12.75">
      <c r="B41" s="75"/>
      <c r="C41" s="75"/>
      <c r="D41" s="75"/>
      <c r="E41" s="75"/>
      <c r="F41" s="75"/>
      <c r="G41" s="105"/>
      <c r="H41" s="74"/>
      <c r="I41" s="74"/>
      <c r="J41" s="75"/>
      <c r="K41" s="56"/>
    </row>
    <row r="42" spans="2:11" ht="12.75">
      <c r="B42" s="75"/>
      <c r="C42" s="75"/>
      <c r="D42" s="75"/>
      <c r="E42" s="75"/>
      <c r="H42" s="193" t="s">
        <v>81</v>
      </c>
      <c r="I42" s="76"/>
      <c r="J42" s="75"/>
      <c r="K42" s="56"/>
    </row>
    <row r="43" spans="2:11" ht="12.75">
      <c r="B43" s="75"/>
      <c r="C43" s="75"/>
      <c r="D43" s="75"/>
      <c r="E43" s="75"/>
      <c r="F43" s="75"/>
      <c r="G43" s="80"/>
      <c r="H43" s="75"/>
      <c r="I43" s="75"/>
      <c r="J43" s="75"/>
      <c r="K43" s="56"/>
    </row>
    <row r="44" spans="2:11" ht="18">
      <c r="B44" s="134" t="s">
        <v>78</v>
      </c>
      <c r="C44" s="135" t="s">
        <v>84</v>
      </c>
      <c r="G44" s="106"/>
      <c r="H44" s="106"/>
      <c r="I44" s="75"/>
      <c r="J44" s="75"/>
      <c r="K44" s="56"/>
    </row>
    <row r="45" spans="3:10" ht="12.75">
      <c r="C45" t="s">
        <v>60</v>
      </c>
      <c r="I45" s="75"/>
      <c r="J45" s="75"/>
    </row>
    <row r="46" spans="9:10" ht="13.5" thickBot="1">
      <c r="I46" s="75"/>
      <c r="J46" s="75"/>
    </row>
    <row r="47" spans="2:10" ht="12.75">
      <c r="B47" s="111" t="s">
        <v>61</v>
      </c>
      <c r="C47" s="112" t="s">
        <v>62</v>
      </c>
      <c r="D47" s="113"/>
      <c r="E47" s="114"/>
      <c r="F47" s="115">
        <v>1500</v>
      </c>
      <c r="I47" s="75"/>
      <c r="J47" s="75"/>
    </row>
    <row r="48" spans="2:10" ht="12.75">
      <c r="B48" s="116" t="s">
        <v>63</v>
      </c>
      <c r="C48" s="117" t="s">
        <v>64</v>
      </c>
      <c r="D48" s="118"/>
      <c r="E48" s="119" t="s">
        <v>65</v>
      </c>
      <c r="F48" s="120">
        <v>500</v>
      </c>
      <c r="I48" s="75"/>
      <c r="J48" s="75"/>
    </row>
    <row r="49" spans="2:10" ht="13.5" thickBot="1">
      <c r="B49" s="121" t="s">
        <v>66</v>
      </c>
      <c r="C49" s="122" t="s">
        <v>67</v>
      </c>
      <c r="D49" s="123"/>
      <c r="E49" s="124" t="s">
        <v>65</v>
      </c>
      <c r="F49" s="125">
        <v>300</v>
      </c>
      <c r="I49" s="75"/>
      <c r="J49" s="75"/>
    </row>
    <row r="50" spans="9:10" ht="12.75">
      <c r="I50" s="75"/>
      <c r="J50" s="75"/>
    </row>
    <row r="51" spans="2:10" ht="12.75">
      <c r="B51" s="126" t="s">
        <v>68</v>
      </c>
      <c r="I51" s="75"/>
      <c r="J51" s="75"/>
    </row>
    <row r="52" spans="3:10" ht="12.75">
      <c r="C52" t="s">
        <v>69</v>
      </c>
      <c r="I52" s="75"/>
      <c r="J52" s="75"/>
    </row>
    <row r="53" spans="3:10" ht="12.75">
      <c r="C53" t="s">
        <v>70</v>
      </c>
      <c r="I53" s="75"/>
      <c r="J53" s="75"/>
    </row>
    <row r="54" spans="5:10" ht="12.75">
      <c r="E54" s="13"/>
      <c r="I54" s="75"/>
      <c r="J54" s="75"/>
    </row>
    <row r="55" spans="2:6" ht="51">
      <c r="B55" s="127"/>
      <c r="C55" s="128" t="s">
        <v>79</v>
      </c>
      <c r="D55" s="119"/>
      <c r="E55" s="129" t="s">
        <v>71</v>
      </c>
      <c r="F55" s="130">
        <v>962</v>
      </c>
    </row>
    <row r="56" spans="3:6" ht="25.5">
      <c r="C56" s="128" t="s">
        <v>72</v>
      </c>
      <c r="D56" s="119"/>
      <c r="E56" s="129" t="s">
        <v>73</v>
      </c>
      <c r="F56" s="130">
        <v>1500</v>
      </c>
    </row>
    <row r="57" spans="5:6" ht="12.75">
      <c r="E57" s="131" t="s">
        <v>74</v>
      </c>
      <c r="F57" s="130">
        <f>SUM(F55:F56)</f>
        <v>2462</v>
      </c>
    </row>
    <row r="59" ht="12.75">
      <c r="B59" s="126" t="s">
        <v>75</v>
      </c>
    </row>
    <row r="60" ht="12.75">
      <c r="C60" t="s">
        <v>76</v>
      </c>
    </row>
    <row r="61" ht="12.75">
      <c r="C61" t="s">
        <v>82</v>
      </c>
    </row>
    <row r="62" ht="12.75">
      <c r="E62" s="13"/>
    </row>
    <row r="63" spans="2:6" ht="38.25">
      <c r="B63" s="127"/>
      <c r="C63" s="128" t="s">
        <v>85</v>
      </c>
      <c r="D63" s="119"/>
      <c r="E63" s="129" t="s">
        <v>71</v>
      </c>
      <c r="F63" s="130">
        <v>6968</v>
      </c>
    </row>
    <row r="64" spans="3:6" ht="25.5">
      <c r="C64" s="128" t="s">
        <v>80</v>
      </c>
      <c r="D64" s="119"/>
      <c r="E64" s="129" t="s">
        <v>73</v>
      </c>
      <c r="F64" s="130">
        <v>3500</v>
      </c>
    </row>
    <row r="65" spans="5:6" ht="12.75">
      <c r="E65" s="131" t="s">
        <v>74</v>
      </c>
      <c r="F65" s="130">
        <f>SUM(F63:F64)</f>
        <v>10468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1" t="s">
        <v>39</v>
      </c>
      <c r="C1" s="61"/>
      <c r="D1" s="65"/>
      <c r="E1" s="65"/>
      <c r="F1" s="65"/>
    </row>
    <row r="2" spans="2:6" ht="12.75">
      <c r="B2" s="61" t="s">
        <v>40</v>
      </c>
      <c r="C2" s="61"/>
      <c r="D2" s="65"/>
      <c r="E2" s="65"/>
      <c r="F2" s="65"/>
    </row>
    <row r="3" spans="2:6" ht="12.75">
      <c r="B3" s="62"/>
      <c r="C3" s="62"/>
      <c r="D3" s="66"/>
      <c r="E3" s="66"/>
      <c r="F3" s="66"/>
    </row>
    <row r="4" spans="2:6" ht="51">
      <c r="B4" s="62" t="s">
        <v>41</v>
      </c>
      <c r="C4" s="62"/>
      <c r="D4" s="66"/>
      <c r="E4" s="66"/>
      <c r="F4" s="66"/>
    </row>
    <row r="5" spans="2:6" ht="12.75">
      <c r="B5" s="62"/>
      <c r="C5" s="62"/>
      <c r="D5" s="66"/>
      <c r="E5" s="66"/>
      <c r="F5" s="66"/>
    </row>
    <row r="6" spans="2:6" ht="25.5">
      <c r="B6" s="61" t="s">
        <v>42</v>
      </c>
      <c r="C6" s="61"/>
      <c r="D6" s="65"/>
      <c r="E6" s="65" t="s">
        <v>43</v>
      </c>
      <c r="F6" s="65" t="s">
        <v>44</v>
      </c>
    </row>
    <row r="7" spans="2:6" ht="13.5" thickBot="1">
      <c r="B7" s="62"/>
      <c r="C7" s="62"/>
      <c r="D7" s="66"/>
      <c r="E7" s="66"/>
      <c r="F7" s="66"/>
    </row>
    <row r="8" spans="2:6" ht="39" thickBot="1">
      <c r="B8" s="63" t="s">
        <v>45</v>
      </c>
      <c r="C8" s="64"/>
      <c r="D8" s="67"/>
      <c r="E8" s="67">
        <v>19</v>
      </c>
      <c r="F8" s="68" t="s">
        <v>46</v>
      </c>
    </row>
    <row r="9" spans="2:6" ht="12.75">
      <c r="B9" s="62"/>
      <c r="C9" s="62"/>
      <c r="D9" s="66"/>
      <c r="E9" s="66"/>
      <c r="F9" s="66"/>
    </row>
    <row r="10" spans="2:6" ht="12.75">
      <c r="B10" s="62"/>
      <c r="C10" s="62"/>
      <c r="D10" s="66"/>
      <c r="E10" s="66"/>
      <c r="F10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03" t="s">
        <v>47</v>
      </c>
      <c r="C1" s="103"/>
      <c r="D1" s="104"/>
      <c r="E1" s="104"/>
      <c r="F1" s="104"/>
    </row>
    <row r="2" spans="2:6" ht="12.75">
      <c r="B2" s="103" t="s">
        <v>48</v>
      </c>
      <c r="C2" s="103"/>
      <c r="D2" s="104"/>
      <c r="E2" s="104"/>
      <c r="F2" s="104"/>
    </row>
    <row r="3" spans="2:6" ht="12.75">
      <c r="B3" s="62"/>
      <c r="C3" s="62"/>
      <c r="D3" s="66"/>
      <c r="E3" s="66"/>
      <c r="F3" s="66"/>
    </row>
    <row r="4" spans="2:6" ht="51">
      <c r="B4" s="62" t="s">
        <v>41</v>
      </c>
      <c r="C4" s="62"/>
      <c r="D4" s="66"/>
      <c r="E4" s="66"/>
      <c r="F4" s="66"/>
    </row>
    <row r="5" spans="2:6" ht="12.75">
      <c r="B5" s="62"/>
      <c r="C5" s="62"/>
      <c r="D5" s="66"/>
      <c r="E5" s="66"/>
      <c r="F5" s="66"/>
    </row>
    <row r="6" spans="2:6" ht="25.5">
      <c r="B6" s="103" t="s">
        <v>42</v>
      </c>
      <c r="C6" s="103"/>
      <c r="D6" s="104"/>
      <c r="E6" s="104" t="s">
        <v>43</v>
      </c>
      <c r="F6" s="104" t="s">
        <v>44</v>
      </c>
    </row>
    <row r="7" spans="2:6" ht="13.5" thickBot="1">
      <c r="B7" s="62"/>
      <c r="C7" s="62"/>
      <c r="D7" s="66"/>
      <c r="E7" s="66"/>
      <c r="F7" s="66"/>
    </row>
    <row r="8" spans="2:6" ht="39" thickBot="1">
      <c r="B8" s="63" t="s">
        <v>45</v>
      </c>
      <c r="C8" s="64"/>
      <c r="D8" s="67"/>
      <c r="E8" s="67">
        <v>68</v>
      </c>
      <c r="F8" s="68" t="s">
        <v>46</v>
      </c>
    </row>
    <row r="9" spans="2:6" ht="12.75">
      <c r="B9" s="62"/>
      <c r="C9" s="62"/>
      <c r="D9" s="66"/>
      <c r="E9" s="66"/>
      <c r="F9" s="66"/>
    </row>
    <row r="10" spans="2:6" ht="12.75">
      <c r="B10" s="62"/>
      <c r="C10" s="62"/>
      <c r="D10" s="66"/>
      <c r="E10" s="66"/>
      <c r="F10" s="6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03" t="s">
        <v>49</v>
      </c>
      <c r="C1" s="103"/>
      <c r="D1" s="104"/>
      <c r="E1" s="104"/>
      <c r="F1" s="104"/>
    </row>
    <row r="2" spans="2:6" ht="12.75">
      <c r="B2" s="103" t="s">
        <v>50</v>
      </c>
      <c r="C2" s="103"/>
      <c r="D2" s="104"/>
      <c r="E2" s="104"/>
      <c r="F2" s="104"/>
    </row>
    <row r="3" spans="2:6" ht="12.75">
      <c r="B3" s="62"/>
      <c r="C3" s="62"/>
      <c r="D3" s="66"/>
      <c r="E3" s="66"/>
      <c r="F3" s="66"/>
    </row>
    <row r="4" spans="2:6" ht="51">
      <c r="B4" s="62" t="s">
        <v>41</v>
      </c>
      <c r="C4" s="62"/>
      <c r="D4" s="66"/>
      <c r="E4" s="66"/>
      <c r="F4" s="66"/>
    </row>
    <row r="5" spans="2:6" ht="12.75">
      <c r="B5" s="62"/>
      <c r="C5" s="62"/>
      <c r="D5" s="66"/>
      <c r="E5" s="66"/>
      <c r="F5" s="66"/>
    </row>
    <row r="6" spans="2:6" ht="25.5">
      <c r="B6" s="103" t="s">
        <v>42</v>
      </c>
      <c r="C6" s="103"/>
      <c r="D6" s="104"/>
      <c r="E6" s="104" t="s">
        <v>43</v>
      </c>
      <c r="F6" s="104" t="s">
        <v>44</v>
      </c>
    </row>
    <row r="7" spans="2:6" ht="13.5" thickBot="1">
      <c r="B7" s="62"/>
      <c r="C7" s="62"/>
      <c r="D7" s="66"/>
      <c r="E7" s="66"/>
      <c r="F7" s="66"/>
    </row>
    <row r="8" spans="2:6" ht="39" thickBot="1">
      <c r="B8" s="63" t="s">
        <v>45</v>
      </c>
      <c r="C8" s="64"/>
      <c r="D8" s="67"/>
      <c r="E8" s="67">
        <v>68</v>
      </c>
      <c r="F8" s="68" t="s">
        <v>46</v>
      </c>
    </row>
    <row r="9" spans="2:6" ht="12.75">
      <c r="B9" s="62"/>
      <c r="C9" s="62"/>
      <c r="D9" s="66"/>
      <c r="E9" s="66"/>
      <c r="F9" s="66"/>
    </row>
    <row r="10" spans="2:6" ht="12.75">
      <c r="B10" s="62"/>
      <c r="C10" s="62"/>
      <c r="D10" s="66"/>
      <c r="E10" s="66"/>
      <c r="F10" s="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MEGATECH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Mietelski</dc:creator>
  <cp:keywords/>
  <dc:description/>
  <cp:lastModifiedBy>Krzysztof Mietelski</cp:lastModifiedBy>
  <cp:lastPrinted>2012-10-02T09:06:28Z</cp:lastPrinted>
  <dcterms:created xsi:type="dcterms:W3CDTF">2008-11-12T11:26:06Z</dcterms:created>
  <dcterms:modified xsi:type="dcterms:W3CDTF">2012-10-02T11:07:04Z</dcterms:modified>
  <cp:category/>
  <cp:version/>
  <cp:contentType/>
  <cp:contentStatus/>
</cp:coreProperties>
</file>